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volucion Capital" sheetId="1" r:id="rId4"/>
  </sheets>
  <definedNames/>
  <calcPr/>
  <extLst>
    <ext uri="GoogleSheetsCustomDataVersion2">
      <go:sheetsCustomData xmlns:go="http://customooxmlschemas.google.com/" r:id="rId5" roundtripDataChecksum="vijQS1v4w2mZzE90bVGrm2oXTmvBf7aq6g20lE2wKEw="/>
    </ext>
  </extLst>
</workbook>
</file>

<file path=xl/sharedStrings.xml><?xml version="1.0" encoding="utf-8"?>
<sst xmlns="http://schemas.openxmlformats.org/spreadsheetml/2006/main" count="25" uniqueCount="18">
  <si>
    <t>Este excel era antes de SumaCRM (ahora Efficy)</t>
  </si>
  <si>
    <t>Clic para probar efficy Gratis</t>
  </si>
  <si>
    <t>CAP TABLE</t>
  </si>
  <si>
    <t>1ª Inversión</t>
  </si>
  <si>
    <t>2ª Inversión</t>
  </si>
  <si>
    <t>3ª Inversión</t>
  </si>
  <si>
    <t>Inversión</t>
  </si>
  <si>
    <t>Valoración (Pre money)</t>
  </si>
  <si>
    <t>Valoración (Post Money)</t>
  </si>
  <si>
    <t>EVOLUCION VALOR ACCIONARIAL</t>
  </si>
  <si>
    <t>1ª Inversion</t>
  </si>
  <si>
    <t>2ª Inversion</t>
  </si>
  <si>
    <t>%</t>
  </si>
  <si>
    <t>Valor Participación</t>
  </si>
  <si>
    <t>Equipo Fundador</t>
  </si>
  <si>
    <t>Inversor 1</t>
  </si>
  <si>
    <t>Inversor 2</t>
  </si>
  <si>
    <t>Inversor 3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</si>
</sst>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-* #,##0\ _€_-;\-* #,##0\ _€_-;_-* &quot;-&quot;??\ _€_-;_-@"/>
    <numFmt numFmtId="165" formatCode="0.0%"/>
  </numFmts>
  <fonts count="8">
    <font>
      <sz val="12.0"/>
      <color theme="1"/>
      <name val="Calibri"/>
      <scheme val="minor"/>
    </font>
    <font>
      <i/>
      <sz val="11.0"/>
      <color rgb="FF999999"/>
      <name val="Arial"/>
    </font>
    <font>
      <u/>
      <color rgb="FF0000FF"/>
      <name val="Arial"/>
    </font>
    <font>
      <b/>
      <u/>
      <sz val="12.0"/>
      <color theme="1"/>
      <name val="Calibri"/>
      <scheme val="minor"/>
    </font>
    <font>
      <b/>
      <sz val="12.0"/>
      <color theme="1"/>
      <name val="Calibri"/>
      <scheme val="minor"/>
    </font>
    <font/>
    <font>
      <color theme="1"/>
      <name val="Calibri"/>
      <scheme val="minor"/>
    </font>
    <font>
      <i/>
      <sz val="12.0"/>
      <color theme="1"/>
      <name val="Calibri"/>
      <scheme val="minor"/>
    </font>
  </fonts>
  <fills count="6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DAEEF3"/>
        <bgColor rgb="FFDAEEF3"/>
      </patternFill>
    </fill>
    <fill>
      <patternFill patternType="solid">
        <fgColor rgb="FFEAF1DD"/>
        <bgColor rgb="FFEAF1DD"/>
      </patternFill>
    </fill>
    <fill>
      <patternFill patternType="solid">
        <fgColor rgb="FFFFFF00"/>
        <bgColor rgb="FFFFFF00"/>
      </patternFill>
    </fill>
  </fills>
  <borders count="9">
    <border/>
    <border>
      <left style="thin">
        <color rgb="FF000000"/>
      </left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top/>
      <bottom/>
    </border>
    <border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2" fontId="2" numFmtId="1" xfId="0" applyAlignment="1" applyFill="1" applyFont="1" applyNumberFormat="1">
      <alignment readingOrder="0" vertical="bottom"/>
    </xf>
    <xf borderId="0" fillId="0" fontId="3" numFmtId="0" xfId="0" applyFont="1"/>
    <xf borderId="1" fillId="3" fontId="4" numFmtId="164" xfId="0" applyAlignment="1" applyBorder="1" applyFill="1" applyFont="1" applyNumberFormat="1">
      <alignment horizontal="center"/>
    </xf>
    <xf borderId="2" fillId="0" fontId="5" numFmtId="0" xfId="0" applyBorder="1" applyFont="1"/>
    <xf borderId="1" fillId="4" fontId="4" numFmtId="164" xfId="0" applyAlignment="1" applyBorder="1" applyFill="1" applyFont="1" applyNumberFormat="1">
      <alignment horizontal="center"/>
    </xf>
    <xf borderId="0" fillId="0" fontId="6" numFmtId="0" xfId="0" applyFont="1"/>
    <xf borderId="3" fillId="5" fontId="0" numFmtId="164" xfId="0" applyBorder="1" applyFill="1" applyFont="1" applyNumberFormat="1"/>
    <xf borderId="4" fillId="3" fontId="0" numFmtId="164" xfId="0" applyBorder="1" applyFont="1" applyNumberFormat="1"/>
    <xf borderId="4" fillId="4" fontId="0" numFmtId="164" xfId="0" applyBorder="1" applyFont="1" applyNumberFormat="1"/>
    <xf borderId="4" fillId="4" fontId="7" numFmtId="164" xfId="0" applyBorder="1" applyFont="1" applyNumberFormat="1"/>
    <xf borderId="3" fillId="3" fontId="0" numFmtId="164" xfId="0" applyBorder="1" applyFont="1" applyNumberFormat="1"/>
    <xf borderId="3" fillId="4" fontId="0" numFmtId="164" xfId="0" applyBorder="1" applyFont="1" applyNumberFormat="1"/>
    <xf borderId="5" fillId="3" fontId="4" numFmtId="164" xfId="0" applyAlignment="1" applyBorder="1" applyFont="1" applyNumberFormat="1">
      <alignment horizontal="center"/>
    </xf>
    <xf borderId="6" fillId="0" fontId="5" numFmtId="0" xfId="0" applyBorder="1" applyFont="1"/>
    <xf borderId="5" fillId="4" fontId="4" numFmtId="164" xfId="0" applyAlignment="1" applyBorder="1" applyFont="1" applyNumberFormat="1">
      <alignment horizontal="center"/>
    </xf>
    <xf borderId="3" fillId="3" fontId="4" numFmtId="0" xfId="0" applyAlignment="1" applyBorder="1" applyFont="1">
      <alignment horizontal="center"/>
    </xf>
    <xf borderId="4" fillId="3" fontId="4" numFmtId="0" xfId="0" applyAlignment="1" applyBorder="1" applyFont="1">
      <alignment horizontal="center"/>
    </xf>
    <xf borderId="3" fillId="4" fontId="4" numFmtId="0" xfId="0" applyAlignment="1" applyBorder="1" applyFont="1">
      <alignment horizontal="center"/>
    </xf>
    <xf borderId="4" fillId="4" fontId="4" numFmtId="0" xfId="0" applyAlignment="1" applyBorder="1" applyFont="1">
      <alignment horizontal="left"/>
    </xf>
    <xf borderId="4" fillId="4" fontId="4" numFmtId="0" xfId="0" applyAlignment="1" applyBorder="1" applyFont="1">
      <alignment horizontal="center"/>
    </xf>
    <xf borderId="3" fillId="3" fontId="0" numFmtId="165" xfId="0" applyBorder="1" applyFont="1" applyNumberFormat="1"/>
    <xf borderId="3" fillId="4" fontId="0" numFmtId="165" xfId="0" applyBorder="1" applyFont="1" applyNumberFormat="1"/>
    <xf borderId="7" fillId="3" fontId="0" numFmtId="165" xfId="0" applyBorder="1" applyFont="1" applyNumberFormat="1"/>
    <xf borderId="8" fillId="3" fontId="0" numFmtId="164" xfId="0" applyBorder="1" applyFont="1" applyNumberFormat="1"/>
    <xf borderId="7" fillId="4" fontId="0" numFmtId="165" xfId="0" applyBorder="1" applyFont="1" applyNumberFormat="1"/>
    <xf borderId="8" fillId="4" fontId="0" numFmtId="164" xfId="0" applyBorder="1" applyFont="1" applyNumberFormat="1"/>
    <xf borderId="0" fillId="0" fontId="0" numFmtId="9" xfId="0" applyFont="1" applyNumberFormat="1"/>
    <xf borderId="0" fillId="0" fontId="4" numFmtId="16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efficy.com/" TargetMode="External"/><Relationship Id="rId2" Type="http://schemas.openxmlformats.org/officeDocument/2006/relationships/hyperlink" Target="https://www.efficy.com/" TargetMode="External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29.11"/>
    <col customWidth="1" min="2" max="3" width="16.33"/>
    <col customWidth="1" min="4" max="4" width="12.0"/>
    <col customWidth="1" min="5" max="5" width="16.78"/>
    <col customWidth="1" min="6" max="6" width="12.0"/>
    <col customWidth="1" min="7" max="7" width="17.78"/>
    <col customWidth="1" min="8" max="26" width="11.0"/>
  </cols>
  <sheetData>
    <row r="1" ht="15.75" customHeight="1">
      <c r="A1" s="1" t="s">
        <v>0</v>
      </c>
    </row>
    <row r="2" ht="15.75" customHeight="1">
      <c r="A2" s="2" t="s">
        <v>1</v>
      </c>
    </row>
    <row r="3" ht="15.75" customHeight="1">
      <c r="A3" s="3" t="s">
        <v>2</v>
      </c>
      <c r="B3" s="4" t="s">
        <v>3</v>
      </c>
      <c r="C3" s="5"/>
      <c r="D3" s="6" t="s">
        <v>4</v>
      </c>
      <c r="E3" s="5"/>
      <c r="F3" s="6" t="s">
        <v>5</v>
      </c>
      <c r="G3" s="5"/>
    </row>
    <row r="4" ht="15.75" customHeight="1">
      <c r="A4" s="7" t="s">
        <v>6</v>
      </c>
      <c r="B4" s="8">
        <v>50000.0</v>
      </c>
      <c r="C4" s="9"/>
      <c r="D4" s="8">
        <v>150000.0</v>
      </c>
      <c r="E4" s="10"/>
      <c r="F4" s="8">
        <v>1000000.0</v>
      </c>
      <c r="G4" s="10"/>
    </row>
    <row r="5" ht="15.75" customHeight="1">
      <c r="A5" s="7" t="s">
        <v>7</v>
      </c>
      <c r="B5" s="8">
        <v>600000.0</v>
      </c>
      <c r="C5" s="9"/>
      <c r="D5" s="8">
        <v>1500000.0</v>
      </c>
      <c r="E5" s="11"/>
      <c r="F5" s="8">
        <v>3500000.0</v>
      </c>
      <c r="G5" s="11"/>
    </row>
    <row r="6" ht="15.75" customHeight="1">
      <c r="A6" s="7" t="s">
        <v>8</v>
      </c>
      <c r="B6" s="12">
        <f>B4+B5</f>
        <v>650000</v>
      </c>
      <c r="C6" s="9"/>
      <c r="D6" s="13">
        <f>D4+D5</f>
        <v>1650000</v>
      </c>
      <c r="E6" s="10"/>
      <c r="F6" s="13">
        <f>F4+F5</f>
        <v>4500000</v>
      </c>
      <c r="G6" s="10"/>
    </row>
    <row r="7" ht="15.75" customHeight="1">
      <c r="B7" s="12"/>
      <c r="C7" s="9"/>
      <c r="D7" s="13"/>
      <c r="E7" s="10"/>
      <c r="F7" s="13"/>
      <c r="G7" s="10"/>
    </row>
    <row r="8" ht="15.75" customHeight="1">
      <c r="A8" s="3" t="s">
        <v>9</v>
      </c>
      <c r="B8" s="14" t="s">
        <v>10</v>
      </c>
      <c r="C8" s="15"/>
      <c r="D8" s="16" t="s">
        <v>11</v>
      </c>
      <c r="E8" s="15"/>
      <c r="F8" s="16" t="s">
        <v>11</v>
      </c>
      <c r="G8" s="15"/>
    </row>
    <row r="9" ht="15.75" customHeight="1">
      <c r="B9" s="17" t="s">
        <v>12</v>
      </c>
      <c r="C9" s="18" t="s">
        <v>13</v>
      </c>
      <c r="D9" s="19" t="s">
        <v>12</v>
      </c>
      <c r="E9" s="20" t="s">
        <v>13</v>
      </c>
      <c r="F9" s="19" t="s">
        <v>12</v>
      </c>
      <c r="G9" s="21" t="s">
        <v>13</v>
      </c>
    </row>
    <row r="10" ht="15.75" customHeight="1">
      <c r="A10" s="7" t="s">
        <v>14</v>
      </c>
      <c r="B10" s="22">
        <f>B5/B6</f>
        <v>0.9230769231</v>
      </c>
      <c r="C10" s="9">
        <f>B10*B6</f>
        <v>600000</v>
      </c>
      <c r="D10" s="23">
        <f>E10/E14</f>
        <v>0.8391608392</v>
      </c>
      <c r="E10" s="10">
        <f>B10*D5</f>
        <v>1384615.385</v>
      </c>
      <c r="F10" s="23">
        <f>G10/G14</f>
        <v>0.6526806527</v>
      </c>
      <c r="G10" s="10">
        <f>D10*F5</f>
        <v>2937062.937</v>
      </c>
    </row>
    <row r="11" ht="15.75" customHeight="1">
      <c r="A11" s="7" t="s">
        <v>15</v>
      </c>
      <c r="B11" s="22">
        <f>B4/B6</f>
        <v>0.07692307692</v>
      </c>
      <c r="C11" s="9">
        <f>B11*B6</f>
        <v>50000</v>
      </c>
      <c r="D11" s="23">
        <f>E11/E14</f>
        <v>0.06993006993</v>
      </c>
      <c r="E11" s="10">
        <f>B11*D5</f>
        <v>115384.6154</v>
      </c>
      <c r="F11" s="23">
        <f>G11/G14</f>
        <v>0.05439005439</v>
      </c>
      <c r="G11" s="10">
        <f>D11*F5</f>
        <v>244755.2448</v>
      </c>
    </row>
    <row r="12" ht="15.75" customHeight="1">
      <c r="A12" s="7" t="s">
        <v>16</v>
      </c>
      <c r="B12" s="22"/>
      <c r="C12" s="9"/>
      <c r="D12" s="23">
        <f>E12/E14</f>
        <v>0.09090909091</v>
      </c>
      <c r="E12" s="10">
        <f>D4</f>
        <v>150000</v>
      </c>
      <c r="F12" s="23">
        <f>G12/G14</f>
        <v>0.07070707071</v>
      </c>
      <c r="G12" s="10">
        <f>D12*F5</f>
        <v>318181.8182</v>
      </c>
    </row>
    <row r="13" ht="15.75" customHeight="1">
      <c r="A13" s="7" t="s">
        <v>17</v>
      </c>
      <c r="B13" s="24"/>
      <c r="C13" s="25"/>
      <c r="D13" s="26"/>
      <c r="E13" s="27"/>
      <c r="F13" s="26">
        <f>G13/G14</f>
        <v>0.2222222222</v>
      </c>
      <c r="G13" s="27">
        <f>F4</f>
        <v>1000000</v>
      </c>
    </row>
    <row r="14" ht="15.75" customHeight="1">
      <c r="B14" s="28">
        <f t="shared" ref="B14:C14" si="1">SUM(B10:B11)</f>
        <v>1</v>
      </c>
      <c r="C14" s="29">
        <f t="shared" si="1"/>
        <v>650000</v>
      </c>
      <c r="D14" s="28">
        <f t="shared" ref="D14:G14" si="2">SUM(D10:D13)</f>
        <v>1</v>
      </c>
      <c r="E14" s="29">
        <f t="shared" si="2"/>
        <v>1650000</v>
      </c>
      <c r="F14" s="28">
        <f t="shared" si="2"/>
        <v>1</v>
      </c>
      <c r="G14" s="29">
        <f t="shared" si="2"/>
        <v>4500000</v>
      </c>
    </row>
    <row r="15" ht="15.75" customHeight="1"/>
    <row r="16" ht="15.75" customHeight="1">
      <c r="A16" s="1" t="s">
        <v>0</v>
      </c>
    </row>
    <row r="17" ht="15.75" customHeight="1">
      <c r="A17" s="2" t="s">
        <v>1</v>
      </c>
    </row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B3:C3"/>
    <mergeCell ref="D3:E3"/>
    <mergeCell ref="F3:G3"/>
    <mergeCell ref="B8:C8"/>
    <mergeCell ref="D8:E8"/>
    <mergeCell ref="F8:G8"/>
  </mergeCells>
  <hyperlinks>
    <hyperlink r:id="rId1" ref="A2"/>
    <hyperlink r:id="rId2" ref="A17"/>
  </hyperlinks>
  <printOptions/>
  <pageMargins bottom="1.0" footer="0.0" header="0.0" left="0.75" right="0.75" top="1.0"/>
  <pageSetup paperSize="9" orientation="portrait"/>
  <drawing r:id="rId3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2015-06-18T06:15:47Z</dcterms:created>
  <dc:creator>Alfredo nicolas</dc:creator>
</cp:coreProperties>
</file>